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tvaltellina.sharepoint.com/teams/Approvvigionamenti/Documenti condivisi/Provveditorato Sondrio/ELISA/PROGRAMMAZIONE GARE SOPRA 1 MILIONE/programmazione sopra 1 milione 2022 2023/"/>
    </mc:Choice>
  </mc:AlternateContent>
  <xr:revisionPtr revIDLastSave="287" documentId="8_{58444D43-833F-4B77-A78B-6C8F4AB3AF5B}" xr6:coauthVersionLast="47" xr6:coauthVersionMax="47" xr10:uidLastSave="{F5560B4C-1BF0-4CCB-BAA8-64A4890D24A3}"/>
  <bookViews>
    <workbookView xWindow="-120" yWindow="-120" windowWidth="29040" windowHeight="15840" activeTab="2" xr2:uid="{00000000-000D-0000-FFFF-FFFF00000000}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3" l="1"/>
  <c r="Y12" i="3"/>
  <c r="Y6" i="3"/>
  <c r="W4" i="3"/>
  <c r="V4" i="3"/>
  <c r="X4" i="3" l="1"/>
  <c r="Y4" i="3" s="1"/>
</calcChain>
</file>

<file path=xl/sharedStrings.xml><?xml version="1.0" encoding="utf-8"?>
<sst xmlns="http://schemas.openxmlformats.org/spreadsheetml/2006/main" count="355" uniqueCount="166">
  <si>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</si>
  <si>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</si>
  <si>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</si>
  <si>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</si>
  <si>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</si>
  <si>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</si>
  <si>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</si>
  <si>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</si>
  <si>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</si>
  <si>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</si>
  <si>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</si>
  <si>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</si>
  <si>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</si>
  <si>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</si>
  <si>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</si>
  <si>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</si>
  <si>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</si>
  <si>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</si>
  <si>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</si>
  <si>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</si>
  <si>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</si>
  <si>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</si>
  <si>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</si>
  <si>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</si>
  <si>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</si>
  <si>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</si>
  <si>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</si>
  <si>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</si>
  <si>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</si>
  <si>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</si>
  <si>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</si>
  <si>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</si>
  <si>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</si>
  <si>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</si>
  <si>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</si>
  <si>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</si>
  <si>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</si>
  <si>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</si>
  <si>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</si>
  <si>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</si>
  <si>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</si>
  <si>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</si>
  <si>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</si>
  <si>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</si>
  <si>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</si>
  <si>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</si>
  <si>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</si>
  <si>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</si>
  <si>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</si>
  <si>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</si>
  <si>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</si>
  <si>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</si>
  <si>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</si>
  <si>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</si>
  <si>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</si>
  <si>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</si>
  <si>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</si>
  <si>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</si>
  <si>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</si>
  <si>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</si>
  <si>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</si>
  <si>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</si>
  <si>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</si>
  <si>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</si>
  <si>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</si>
  <si>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</si>
  <si>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</si>
  <si>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</si>
  <si>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</si>
  <si>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</si>
  <si>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</si>
  <si>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</si>
  <si>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</si>
  <si>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</si>
  <si>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</si>
  <si>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</si>
  <si>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</si>
  <si>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</si>
  <si>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</si>
  <si>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</si>
  <si>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</si>
  <si>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</si>
  <si>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</si>
  <si>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</si>
  <si>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</si>
  <si>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</si>
  <si>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</si>
  <si>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</si>
  <si>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</si>
  <si>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00988090148</t>
  </si>
  <si>
    <t>SI</t>
  </si>
  <si>
    <t>LOMBARDIA</t>
  </si>
  <si>
    <t>FORNITURA</t>
  </si>
  <si>
    <t>19270000-9</t>
  </si>
  <si>
    <t>TESSUTO NON TESSUTO. SET PROCEDURALI E DISPOSITIVI</t>
  </si>
  <si>
    <t>no</t>
  </si>
  <si>
    <t>3</t>
  </si>
  <si>
    <t>PRLRTS59L20L084B</t>
  </si>
  <si>
    <t>PAROLI</t>
  </si>
  <si>
    <t>RENATO STEFANO</t>
  </si>
  <si>
    <t>varie</t>
  </si>
  <si>
    <t>0000252375</t>
  </si>
  <si>
    <t>ARCA Spa</t>
  </si>
  <si>
    <t>SERVIZIO</t>
  </si>
  <si>
    <t>50000000-5</t>
  </si>
  <si>
    <t>MANUTENZIONE APPARECCHIATURE ELETTROMEDICALI</t>
  </si>
  <si>
    <t>si</t>
  </si>
  <si>
    <t>SERVIZIO GUARDIA MEDICA PEDIATRICA</t>
  </si>
  <si>
    <t>SERVIZIO GUARDIA MEDICA CARDIOLOGICA</t>
  </si>
  <si>
    <t>ASSISTENZA E MANUTENZIONE APPARECCHIATURE ALTA TECNOLOGIA</t>
  </si>
  <si>
    <t>0000546526</t>
  </si>
  <si>
    <t>ASST VALTELLINA E ALTO LARIO</t>
  </si>
  <si>
    <t>79713000-5</t>
  </si>
  <si>
    <t>LAVANDERIA E LAVANOLO</t>
  </si>
  <si>
    <t>0000224549</t>
  </si>
  <si>
    <t>ARIA SPA</t>
  </si>
  <si>
    <t>SERVIZIO ASSICURAZIONE RCT/RCO</t>
  </si>
  <si>
    <t>SISTEMI ANALITICI CHIMICA CLINICA E IMMUNOMETRIA</t>
  </si>
  <si>
    <t>ASST VALCAMONICA</t>
  </si>
  <si>
    <t>SERVIZIO DI PULIZIA E DISINFEZIONE DEGLI AMBIENTI</t>
  </si>
  <si>
    <t>AUSILI PER INCONTINENTI</t>
  </si>
  <si>
    <t>00988090148+2021+0001</t>
  </si>
  <si>
    <t>00988090148+2021+0002</t>
  </si>
  <si>
    <t>00988090148+2021+0003</t>
  </si>
  <si>
    <t>00988090148+2021+0009</t>
  </si>
  <si>
    <t>00988090148+2021+0004</t>
  </si>
  <si>
    <t>00988090148+2021+0005</t>
  </si>
  <si>
    <t>00988090148+2021+0006</t>
  </si>
  <si>
    <t>00988090148+2021+0007</t>
  </si>
  <si>
    <t>00988090148+2021+0008</t>
  </si>
  <si>
    <t>00988090148+2021+0010</t>
  </si>
  <si>
    <t>98310000-9</t>
  </si>
  <si>
    <t>66510000-8</t>
  </si>
  <si>
    <t>33124110-9</t>
  </si>
  <si>
    <t>90910000-9</t>
  </si>
  <si>
    <t>33141621-9</t>
  </si>
  <si>
    <t>asstvdal</t>
  </si>
  <si>
    <t>AMMINISTRATIVO</t>
  </si>
  <si>
    <t>UOC APPROVVIGIONAMENTI</t>
  </si>
  <si>
    <t>SONDRIO</t>
  </si>
  <si>
    <t>VIA STELVIO 25</t>
  </si>
  <si>
    <t>0342/521076</t>
  </si>
  <si>
    <t>renato.paroli@asst-val.it</t>
  </si>
  <si>
    <t>provveditorato@pec.asst-val.it</t>
  </si>
  <si>
    <t>Renato</t>
  </si>
  <si>
    <t>Paroli</t>
  </si>
  <si>
    <t>INDIZIONE DI APPALTO SPECIFICO NELL'AMBITO DELL'ACCORDO QUADRO CONSIP - "SERVIZI APPLICATIVI 2" LOTTO 4 - FINALIZZATO ALL'AFFIDAMENTO DEL CONTRATTO PER LA REALIZZAZIONE, MANUTENZIONE E GESTIONE - PER UN PERIODO DI 48 MESI - DEL NUOVO SISTEMA INFORMATIVO DI ACCOGLIENZA.</t>
  </si>
  <si>
    <t>CONSIP</t>
  </si>
  <si>
    <t>ASSISTENZAE MANUTENZIONE EVOLUTIVA SISTEMA PACS</t>
  </si>
  <si>
    <t>SERVIZIO GUARDIA MEDICA ORTOPEDICA</t>
  </si>
  <si>
    <t>SERVIZIO ASSISTENZA SANITARIA INFERMIERISTICA ED OSS</t>
  </si>
  <si>
    <t>00988090148+2021+0011</t>
  </si>
  <si>
    <t>00988090148+2021+0012</t>
  </si>
  <si>
    <t>00988090148+2021+0013</t>
  </si>
  <si>
    <t>00988090148+2021+0014</t>
  </si>
  <si>
    <t>ASST SETTE LAGHI</t>
  </si>
  <si>
    <t>0000226120</t>
  </si>
  <si>
    <t>0000546462</t>
  </si>
  <si>
    <t>0000546495</t>
  </si>
  <si>
    <t>€ 1.329.828,00</t>
  </si>
  <si>
    <t>85300000-2</t>
  </si>
  <si>
    <t>€ 1.300.000,00</t>
  </si>
  <si>
    <t>€ 3.900.000,00</t>
  </si>
  <si>
    <t>24</t>
  </si>
  <si>
    <t>€ 2.697.528,00</t>
  </si>
  <si>
    <t>€ 3.163.333,00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</si>
</sst>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9" fontId="11" fillId="0" borderId="13" xfId="0" applyNumberFormat="1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164" fontId="11" fillId="0" borderId="13" xfId="0" applyNumberFormat="1" applyFont="1" applyBorder="1" applyAlignment="1" applyProtection="1">
      <alignment wrapText="1"/>
      <protection locked="0"/>
    </xf>
    <xf numFmtId="49" fontId="11" fillId="4" borderId="13" xfId="0" applyNumberFormat="1" applyFont="1" applyFill="1" applyBorder="1" applyAlignment="1" applyProtection="1">
      <alignment wrapText="1"/>
      <protection locked="0"/>
    </xf>
    <xf numFmtId="1" fontId="11" fillId="0" borderId="13" xfId="0" applyNumberFormat="1" applyFont="1" applyBorder="1" applyAlignment="1" applyProtection="1">
      <alignment wrapText="1"/>
      <protection locked="0"/>
    </xf>
    <xf numFmtId="49" fontId="11" fillId="0" borderId="13" xfId="0" quotePrefix="1" applyNumberFormat="1" applyFont="1" applyBorder="1" applyAlignment="1" applyProtection="1">
      <alignment wrapText="1"/>
      <protection locked="0"/>
    </xf>
    <xf numFmtId="164" fontId="11" fillId="0" borderId="13" xfId="0" quotePrefix="1" applyNumberFormat="1" applyFont="1" applyBorder="1" applyAlignment="1" applyProtection="1">
      <alignment wrapText="1"/>
      <protection locked="0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.75" thickBot="1" x14ac:dyDescent="0.3">
      <c r="A2" s="25"/>
      <c r="B2" s="25"/>
      <c r="C2" s="25"/>
    </row>
    <row r="3" spans="1:9" s="1" customFormat="1" ht="15.75" thickBot="1" x14ac:dyDescent="0.3">
      <c r="A3" s="25"/>
      <c r="B3" s="28" t="s">
        <v>1</v>
      </c>
      <c r="C3" s="25"/>
    </row>
    <row r="4" spans="1:9" s="1" customFormat="1" ht="15.75" thickBot="1" x14ac:dyDescent="0.3">
      <c r="A4" s="29" t="s">
        <v>2</v>
      </c>
      <c r="B4" s="30" t="s">
        <v>3</v>
      </c>
      <c r="C4" s="25"/>
    </row>
    <row r="5" spans="1:9" s="1" customFormat="1" ht="8.25" customHeight="1" x14ac:dyDescent="0.25">
      <c r="A5" s="25"/>
      <c r="B5" s="25"/>
      <c r="C5" s="25"/>
    </row>
    <row r="6" spans="1:9" s="1" customFormat="1" ht="9" customHeight="1" thickBot="1" x14ac:dyDescent="0.3">
      <c r="A6" s="25"/>
      <c r="B6" s="25"/>
      <c r="C6" s="25"/>
    </row>
    <row r="7" spans="1:9" s="1" customFormat="1" ht="15.75" thickBot="1" x14ac:dyDescent="0.3">
      <c r="A7" s="25"/>
      <c r="B7" s="28" t="s">
        <v>4</v>
      </c>
      <c r="C7" s="25"/>
    </row>
    <row r="8" spans="1:9" s="1" customFormat="1" ht="45.75" thickBot="1" x14ac:dyDescent="0.3">
      <c r="A8" s="29" t="s">
        <v>5</v>
      </c>
      <c r="B8" s="31" t="s">
        <v>6</v>
      </c>
      <c r="C8" s="25"/>
    </row>
    <row r="9" spans="1:9" s="1" customFormat="1" ht="15" x14ac:dyDescent="0.25">
      <c r="A9" s="25"/>
      <c r="B9" s="32" t="s">
        <v>7</v>
      </c>
      <c r="C9" s="25"/>
    </row>
    <row r="10" spans="1:9" s="1" customFormat="1" ht="16.5" customHeight="1" x14ac:dyDescent="0.25">
      <c r="A10" s="25"/>
      <c r="B10" s="33" t="s">
        <v>8</v>
      </c>
      <c r="C10" s="25"/>
    </row>
    <row r="11" spans="1:9" s="1" customFormat="1" ht="16.5" customHeight="1" x14ac:dyDescent="0.25">
      <c r="A11" s="25"/>
      <c r="B11" s="32" t="s">
        <v>9</v>
      </c>
      <c r="C11" s="25"/>
    </row>
    <row r="12" spans="1:9" s="1" customFormat="1" ht="16.5" customHeight="1" x14ac:dyDescent="0.25">
      <c r="A12" s="25"/>
      <c r="B12" s="34" t="s">
        <v>10</v>
      </c>
      <c r="C12" s="25"/>
    </row>
    <row r="13" spans="1:9" s="1" customFormat="1" ht="15" x14ac:dyDescent="0.25">
      <c r="A13" s="25"/>
      <c r="B13" s="32" t="s">
        <v>11</v>
      </c>
      <c r="C13" s="25"/>
    </row>
    <row r="14" spans="1:9" s="1" customFormat="1" ht="15" x14ac:dyDescent="0.25">
      <c r="A14" s="25"/>
      <c r="B14" s="35" t="s">
        <v>12</v>
      </c>
      <c r="C14" s="25"/>
    </row>
    <row r="15" spans="1:9" s="1" customFormat="1" ht="15" x14ac:dyDescent="0.25">
      <c r="A15" s="25"/>
      <c r="B15" s="32" t="s">
        <v>13</v>
      </c>
      <c r="C15" s="25"/>
    </row>
    <row r="16" spans="1:9" s="1" customFormat="1" ht="15" x14ac:dyDescent="0.25">
      <c r="A16" s="25"/>
      <c r="B16" s="35" t="s">
        <v>14</v>
      </c>
      <c r="C16" s="25"/>
    </row>
    <row r="17" spans="1:3" s="1" customFormat="1" ht="15" x14ac:dyDescent="0.25">
      <c r="A17" s="25"/>
      <c r="B17" s="32" t="s">
        <v>15</v>
      </c>
      <c r="C17" s="25"/>
    </row>
    <row r="18" spans="1:3" s="1" customFormat="1" ht="15" x14ac:dyDescent="0.25">
      <c r="A18" s="25"/>
      <c r="B18" s="35" t="s">
        <v>16</v>
      </c>
      <c r="C18" s="25"/>
    </row>
    <row r="19" spans="1:3" s="1" customFormat="1" ht="15" x14ac:dyDescent="0.25">
      <c r="A19" s="25"/>
      <c r="B19" s="32" t="s">
        <v>17</v>
      </c>
      <c r="C19" s="25"/>
    </row>
    <row r="20" spans="1:3" s="3" customFormat="1" ht="30" x14ac:dyDescent="0.25">
      <c r="A20" s="36"/>
      <c r="B20" s="35" t="s">
        <v>18</v>
      </c>
      <c r="C20" s="36"/>
    </row>
    <row r="21" spans="1:3" s="1" customFormat="1" ht="15" x14ac:dyDescent="0.25">
      <c r="A21" s="25"/>
      <c r="B21" s="32" t="s">
        <v>19</v>
      </c>
      <c r="C21" s="25"/>
    </row>
    <row r="22" spans="1:3" s="1" customFormat="1" ht="30" x14ac:dyDescent="0.25">
      <c r="A22" s="25"/>
      <c r="B22" s="35" t="s">
        <v>20</v>
      </c>
      <c r="C22" s="25"/>
    </row>
    <row r="23" spans="1:3" s="1" customFormat="1" ht="15" x14ac:dyDescent="0.25">
      <c r="A23" s="25"/>
      <c r="B23" s="32" t="s">
        <v>21</v>
      </c>
      <c r="C23" s="25"/>
    </row>
    <row r="24" spans="1:3" s="1" customFormat="1" ht="15" x14ac:dyDescent="0.25">
      <c r="A24" s="25"/>
      <c r="B24" s="35" t="s">
        <v>22</v>
      </c>
      <c r="C24" s="25"/>
    </row>
    <row r="25" spans="1:3" s="1" customFormat="1" ht="15" x14ac:dyDescent="0.25">
      <c r="A25" s="25"/>
      <c r="B25" s="37" t="s">
        <v>23</v>
      </c>
      <c r="C25" s="25"/>
    </row>
    <row r="26" spans="1:3" s="1" customFormat="1" ht="15" x14ac:dyDescent="0.25">
      <c r="A26" s="25"/>
      <c r="B26" s="34" t="s">
        <v>24</v>
      </c>
      <c r="C26" s="25"/>
    </row>
    <row r="27" spans="1:3" s="1" customFormat="1" ht="15" x14ac:dyDescent="0.25">
      <c r="A27" s="25"/>
      <c r="B27" s="32" t="s">
        <v>25</v>
      </c>
      <c r="C27" s="25"/>
    </row>
    <row r="28" spans="1:3" s="1" customFormat="1" ht="15" x14ac:dyDescent="0.25">
      <c r="A28" s="25"/>
      <c r="B28" s="35" t="s">
        <v>26</v>
      </c>
      <c r="C28" s="25"/>
    </row>
    <row r="29" spans="1:3" s="1" customFormat="1" ht="15" x14ac:dyDescent="0.25">
      <c r="A29" s="25"/>
      <c r="B29" s="38" t="s">
        <v>27</v>
      </c>
      <c r="C29" s="25"/>
    </row>
    <row r="30" spans="1:3" s="1" customFormat="1" ht="30.75" thickBot="1" x14ac:dyDescent="0.3">
      <c r="A30" s="25"/>
      <c r="B30" s="39" t="s">
        <v>28</v>
      </c>
      <c r="C30" s="25"/>
    </row>
    <row r="31" spans="1:3" s="1" customFormat="1" ht="9" customHeight="1" x14ac:dyDescent="0.25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Q3"/>
  <sheetViews>
    <sheetView workbookViewId="0">
      <selection activeCell="G29" sqref="G29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7" t="s">
        <v>30</v>
      </c>
      <c r="M1" s="48"/>
      <c r="N1" s="48"/>
      <c r="O1" s="48"/>
      <c r="P1" s="50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ht="24.75" x14ac:dyDescent="0.25">
      <c r="A3" s="24" t="s">
        <v>111</v>
      </c>
      <c r="B3" s="40" t="s">
        <v>89</v>
      </c>
      <c r="C3" s="24" t="s">
        <v>136</v>
      </c>
      <c r="D3" s="24" t="s">
        <v>137</v>
      </c>
      <c r="E3" s="24" t="s">
        <v>138</v>
      </c>
      <c r="F3" s="24" t="s">
        <v>91</v>
      </c>
      <c r="G3" s="24" t="s">
        <v>139</v>
      </c>
      <c r="H3" s="24" t="s">
        <v>140</v>
      </c>
      <c r="I3" s="24" t="s">
        <v>141</v>
      </c>
      <c r="J3" s="24" t="s">
        <v>142</v>
      </c>
      <c r="K3" s="24" t="s">
        <v>143</v>
      </c>
      <c r="L3" s="24" t="s">
        <v>144</v>
      </c>
      <c r="M3" s="24" t="s">
        <v>145</v>
      </c>
      <c r="N3" s="24" t="s">
        <v>97</v>
      </c>
      <c r="O3" s="24" t="s">
        <v>141</v>
      </c>
      <c r="P3" s="24" t="s">
        <v>142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D17"/>
  <sheetViews>
    <sheetView tabSelected="1" topLeftCell="K1" workbookViewId="0">
      <selection activeCell="V15" sqref="V15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22.5703125" style="20" customWidth="1"/>
    <col min="30" max="30" width="20.28515625" style="20" customWidth="1"/>
    <col min="31" max="16384" width="9.140625" hidden="1"/>
  </cols>
  <sheetData>
    <row r="1" spans="1:30" x14ac:dyDescent="0.25">
      <c r="A1" s="51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3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48.75" x14ac:dyDescent="0.25">
      <c r="A4" s="40" t="s">
        <v>121</v>
      </c>
      <c r="B4" s="44" t="s">
        <v>89</v>
      </c>
      <c r="C4" s="44">
        <v>2021</v>
      </c>
      <c r="D4" s="44">
        <v>2022</v>
      </c>
      <c r="E4" s="41"/>
      <c r="F4" s="41"/>
      <c r="G4" s="41" t="s">
        <v>106</v>
      </c>
      <c r="H4" s="42">
        <v>2323166.7000000002</v>
      </c>
      <c r="I4" s="40" t="s">
        <v>91</v>
      </c>
      <c r="J4" s="41"/>
      <c r="K4" s="40" t="s">
        <v>92</v>
      </c>
      <c r="L4" s="40" t="s">
        <v>93</v>
      </c>
      <c r="M4" s="43" t="s">
        <v>94</v>
      </c>
      <c r="N4" s="40" t="s">
        <v>95</v>
      </c>
      <c r="O4" s="40" t="s">
        <v>96</v>
      </c>
      <c r="P4" s="40" t="s">
        <v>97</v>
      </c>
      <c r="Q4" s="40" t="s">
        <v>98</v>
      </c>
      <c r="R4" s="40" t="s">
        <v>99</v>
      </c>
      <c r="S4" s="41"/>
      <c r="T4" s="40" t="s">
        <v>100</v>
      </c>
      <c r="U4" s="44">
        <v>60</v>
      </c>
      <c r="V4" s="42">
        <f>H4/5</f>
        <v>464633.34</v>
      </c>
      <c r="W4" s="42">
        <f>H4/5</f>
        <v>464633.34</v>
      </c>
      <c r="X4" s="42">
        <f t="shared" ref="X4" si="0">H4-(V4+W4)</f>
        <v>1393900.02</v>
      </c>
      <c r="Y4" s="42">
        <f t="shared" ref="Y4" si="1">V4+W4+X4</f>
        <v>2323166.7000000002</v>
      </c>
      <c r="Z4" s="42">
        <v>0</v>
      </c>
      <c r="AA4" s="41"/>
      <c r="AB4" s="40" t="s">
        <v>90</v>
      </c>
      <c r="AC4" s="45" t="s">
        <v>101</v>
      </c>
      <c r="AD4" s="40" t="s">
        <v>102</v>
      </c>
    </row>
    <row r="5" spans="1:30" ht="36.75" x14ac:dyDescent="0.25">
      <c r="A5" s="40" t="s">
        <v>122</v>
      </c>
      <c r="B5" s="40" t="s">
        <v>89</v>
      </c>
      <c r="C5" s="44">
        <v>2021</v>
      </c>
      <c r="D5" s="44">
        <v>2021</v>
      </c>
      <c r="E5" s="41"/>
      <c r="F5" s="41"/>
      <c r="G5" s="40" t="s">
        <v>106</v>
      </c>
      <c r="H5" s="42">
        <v>6934800</v>
      </c>
      <c r="I5" s="40" t="s">
        <v>91</v>
      </c>
      <c r="J5" s="41"/>
      <c r="K5" s="40" t="s">
        <v>103</v>
      </c>
      <c r="L5" s="40" t="s">
        <v>104</v>
      </c>
      <c r="M5" s="40" t="s">
        <v>105</v>
      </c>
      <c r="N5" s="40" t="s">
        <v>95</v>
      </c>
      <c r="O5" s="40" t="s">
        <v>96</v>
      </c>
      <c r="P5" s="40" t="s">
        <v>97</v>
      </c>
      <c r="Q5" s="40" t="s">
        <v>98</v>
      </c>
      <c r="R5" s="40" t="s">
        <v>99</v>
      </c>
      <c r="S5" s="41"/>
      <c r="T5" s="40" t="s">
        <v>100</v>
      </c>
      <c r="U5" s="44">
        <v>60</v>
      </c>
      <c r="V5" s="42">
        <v>1386960</v>
      </c>
      <c r="W5" s="42">
        <v>1386960</v>
      </c>
      <c r="X5" s="42">
        <v>4160880</v>
      </c>
      <c r="Y5" s="42">
        <v>6934800</v>
      </c>
      <c r="Z5" s="42">
        <v>0</v>
      </c>
      <c r="AA5" s="41"/>
      <c r="AB5" s="41" t="s">
        <v>106</v>
      </c>
      <c r="AC5" s="45" t="s">
        <v>101</v>
      </c>
      <c r="AD5" s="40" t="s">
        <v>102</v>
      </c>
    </row>
    <row r="6" spans="1:30" ht="24.75" x14ac:dyDescent="0.25">
      <c r="A6" s="40" t="s">
        <v>123</v>
      </c>
      <c r="B6" s="40" t="s">
        <v>89</v>
      </c>
      <c r="C6" s="44">
        <v>2021</v>
      </c>
      <c r="D6" s="44">
        <v>2021</v>
      </c>
      <c r="E6" s="41"/>
      <c r="F6" s="41"/>
      <c r="G6" s="40" t="s">
        <v>95</v>
      </c>
      <c r="H6" s="42">
        <v>1314000</v>
      </c>
      <c r="I6" s="40" t="s">
        <v>91</v>
      </c>
      <c r="J6" s="41"/>
      <c r="K6" s="40" t="s">
        <v>103</v>
      </c>
      <c r="L6" s="40" t="s">
        <v>112</v>
      </c>
      <c r="M6" s="40" t="s">
        <v>107</v>
      </c>
      <c r="N6" s="40" t="s">
        <v>95</v>
      </c>
      <c r="O6" s="40" t="s">
        <v>96</v>
      </c>
      <c r="P6" s="40" t="s">
        <v>97</v>
      </c>
      <c r="Q6" s="40" t="s">
        <v>98</v>
      </c>
      <c r="R6" s="40" t="s">
        <v>99</v>
      </c>
      <c r="S6" s="41"/>
      <c r="T6" s="40" t="s">
        <v>100</v>
      </c>
      <c r="U6" s="44">
        <v>24</v>
      </c>
      <c r="V6" s="42">
        <v>657000</v>
      </c>
      <c r="W6" s="42">
        <v>657000</v>
      </c>
      <c r="X6" s="42">
        <v>0</v>
      </c>
      <c r="Y6" s="42">
        <f>V6+W6</f>
        <v>1314000</v>
      </c>
      <c r="Z6" s="42">
        <v>0</v>
      </c>
      <c r="AA6" s="42"/>
      <c r="AB6" s="42" t="s">
        <v>95</v>
      </c>
      <c r="AC6" s="45" t="s">
        <v>110</v>
      </c>
      <c r="AD6" s="40" t="s">
        <v>111</v>
      </c>
    </row>
    <row r="7" spans="1:30" ht="36.75" x14ac:dyDescent="0.25">
      <c r="A7" s="40" t="s">
        <v>125</v>
      </c>
      <c r="B7" s="40" t="s">
        <v>89</v>
      </c>
      <c r="C7" s="44">
        <v>2021</v>
      </c>
      <c r="D7" s="44">
        <v>2021</v>
      </c>
      <c r="E7" s="41"/>
      <c r="F7" s="41"/>
      <c r="G7" s="40" t="s">
        <v>95</v>
      </c>
      <c r="H7" s="42">
        <v>1770000</v>
      </c>
      <c r="I7" s="40" t="s">
        <v>91</v>
      </c>
      <c r="J7" s="41"/>
      <c r="K7" s="40" t="s">
        <v>103</v>
      </c>
      <c r="L7" s="40" t="s">
        <v>112</v>
      </c>
      <c r="M7" s="40" t="s">
        <v>108</v>
      </c>
      <c r="N7" s="40" t="s">
        <v>95</v>
      </c>
      <c r="O7" s="40" t="s">
        <v>96</v>
      </c>
      <c r="P7" s="40" t="s">
        <v>97</v>
      </c>
      <c r="Q7" s="40" t="s">
        <v>98</v>
      </c>
      <c r="R7" s="40" t="s">
        <v>99</v>
      </c>
      <c r="S7" s="41"/>
      <c r="T7" s="40" t="s">
        <v>100</v>
      </c>
      <c r="U7" s="44">
        <v>24</v>
      </c>
      <c r="V7" s="42">
        <v>885000</v>
      </c>
      <c r="W7" s="42">
        <v>885000</v>
      </c>
      <c r="X7" s="42">
        <v>0</v>
      </c>
      <c r="Y7" s="42">
        <v>1770000</v>
      </c>
      <c r="Z7" s="42">
        <v>0</v>
      </c>
      <c r="AA7" s="42"/>
      <c r="AB7" s="42" t="s">
        <v>95</v>
      </c>
      <c r="AC7" s="45" t="s">
        <v>110</v>
      </c>
      <c r="AD7" s="40" t="s">
        <v>111</v>
      </c>
    </row>
    <row r="8" spans="1:30" ht="48.75" x14ac:dyDescent="0.25">
      <c r="A8" s="40" t="s">
        <v>126</v>
      </c>
      <c r="B8" s="40" t="s">
        <v>89</v>
      </c>
      <c r="C8" s="44">
        <v>2021</v>
      </c>
      <c r="D8" s="44">
        <v>2021</v>
      </c>
      <c r="E8" s="41"/>
      <c r="F8" s="41"/>
      <c r="G8" s="40" t="s">
        <v>106</v>
      </c>
      <c r="H8" s="42">
        <v>4225000</v>
      </c>
      <c r="I8" s="40" t="s">
        <v>91</v>
      </c>
      <c r="J8" s="41"/>
      <c r="K8" s="40" t="s">
        <v>103</v>
      </c>
      <c r="L8" s="40" t="s">
        <v>104</v>
      </c>
      <c r="M8" s="40" t="s">
        <v>109</v>
      </c>
      <c r="N8" s="40" t="s">
        <v>95</v>
      </c>
      <c r="O8" s="40" t="s">
        <v>96</v>
      </c>
      <c r="P8" s="40" t="s">
        <v>97</v>
      </c>
      <c r="Q8" s="40" t="s">
        <v>98</v>
      </c>
      <c r="R8" s="40" t="s">
        <v>99</v>
      </c>
      <c r="S8" s="41"/>
      <c r="T8" s="40" t="s">
        <v>100</v>
      </c>
      <c r="U8" s="44">
        <v>60</v>
      </c>
      <c r="V8" s="42">
        <v>845000</v>
      </c>
      <c r="W8" s="42">
        <v>845000</v>
      </c>
      <c r="X8" s="42">
        <v>2535000</v>
      </c>
      <c r="Y8" s="42">
        <v>4225000</v>
      </c>
      <c r="Z8" s="42">
        <v>0</v>
      </c>
      <c r="AA8" s="42"/>
      <c r="AB8" s="42" t="s">
        <v>95</v>
      </c>
      <c r="AC8" s="45" t="s">
        <v>110</v>
      </c>
      <c r="AD8" s="40" t="s">
        <v>111</v>
      </c>
    </row>
    <row r="9" spans="1:30" ht="24.75" x14ac:dyDescent="0.25">
      <c r="A9" s="40" t="s">
        <v>127</v>
      </c>
      <c r="B9" s="40" t="s">
        <v>89</v>
      </c>
      <c r="C9" s="44">
        <v>2021</v>
      </c>
      <c r="D9" s="44">
        <v>2023</v>
      </c>
      <c r="E9" s="40"/>
      <c r="F9" s="40"/>
      <c r="G9" s="40" t="s">
        <v>106</v>
      </c>
      <c r="H9" s="42">
        <v>1985760</v>
      </c>
      <c r="I9" s="40" t="s">
        <v>91</v>
      </c>
      <c r="J9" s="40"/>
      <c r="K9" s="40" t="s">
        <v>103</v>
      </c>
      <c r="L9" s="40" t="s">
        <v>131</v>
      </c>
      <c r="M9" s="40" t="s">
        <v>113</v>
      </c>
      <c r="N9" s="40" t="s">
        <v>95</v>
      </c>
      <c r="O9" s="40" t="s">
        <v>96</v>
      </c>
      <c r="P9" s="40" t="s">
        <v>97</v>
      </c>
      <c r="Q9" s="40" t="s">
        <v>98</v>
      </c>
      <c r="R9" s="40" t="s">
        <v>99</v>
      </c>
      <c r="S9" s="41"/>
      <c r="T9" s="40" t="s">
        <v>100</v>
      </c>
      <c r="U9" s="44">
        <v>36</v>
      </c>
      <c r="V9" s="42">
        <v>661920</v>
      </c>
      <c r="W9" s="42">
        <v>661920</v>
      </c>
      <c r="X9" s="42">
        <v>661920</v>
      </c>
      <c r="Y9" s="42">
        <v>1985760</v>
      </c>
      <c r="Z9" s="42">
        <v>0</v>
      </c>
      <c r="AA9" s="42"/>
      <c r="AB9" s="42" t="s">
        <v>106</v>
      </c>
      <c r="AC9" s="42" t="s">
        <v>114</v>
      </c>
      <c r="AD9" s="42" t="s">
        <v>115</v>
      </c>
    </row>
    <row r="10" spans="1:30" ht="36.75" x14ac:dyDescent="0.25">
      <c r="A10" s="40" t="s">
        <v>128</v>
      </c>
      <c r="B10" s="40" t="s">
        <v>89</v>
      </c>
      <c r="C10" s="44">
        <v>2021</v>
      </c>
      <c r="D10" s="44">
        <v>2022</v>
      </c>
      <c r="E10" s="40"/>
      <c r="F10" s="40"/>
      <c r="G10" s="40" t="s">
        <v>95</v>
      </c>
      <c r="H10" s="42">
        <v>6150000</v>
      </c>
      <c r="I10" s="40" t="s">
        <v>91</v>
      </c>
      <c r="J10" s="40"/>
      <c r="K10" s="40" t="s">
        <v>103</v>
      </c>
      <c r="L10" s="40" t="s">
        <v>132</v>
      </c>
      <c r="M10" s="40" t="s">
        <v>116</v>
      </c>
      <c r="N10" s="40" t="s">
        <v>95</v>
      </c>
      <c r="O10" s="40" t="s">
        <v>96</v>
      </c>
      <c r="P10" s="40" t="s">
        <v>97</v>
      </c>
      <c r="Q10" s="40" t="s">
        <v>98</v>
      </c>
      <c r="R10" s="40" t="s">
        <v>99</v>
      </c>
      <c r="S10" s="41"/>
      <c r="T10" s="40" t="s">
        <v>100</v>
      </c>
      <c r="U10" s="44">
        <v>36</v>
      </c>
      <c r="V10" s="42">
        <v>2050000</v>
      </c>
      <c r="W10" s="42">
        <v>2050000</v>
      </c>
      <c r="X10" s="42">
        <v>2050000</v>
      </c>
      <c r="Y10" s="42">
        <v>6150000</v>
      </c>
      <c r="Z10" s="42">
        <v>0</v>
      </c>
      <c r="AA10" s="42"/>
      <c r="AB10" s="42" t="s">
        <v>106</v>
      </c>
      <c r="AC10" s="42" t="s">
        <v>114</v>
      </c>
      <c r="AD10" s="42" t="s">
        <v>115</v>
      </c>
    </row>
    <row r="11" spans="1:30" ht="36.75" x14ac:dyDescent="0.25">
      <c r="A11" s="40" t="s">
        <v>129</v>
      </c>
      <c r="B11" s="40" t="s">
        <v>89</v>
      </c>
      <c r="C11" s="44">
        <v>2021</v>
      </c>
      <c r="D11" s="44">
        <v>2022</v>
      </c>
      <c r="E11" s="40"/>
      <c r="F11" s="40"/>
      <c r="G11" s="40" t="s">
        <v>106</v>
      </c>
      <c r="H11" s="42">
        <v>2473436</v>
      </c>
      <c r="I11" s="40" t="s">
        <v>91</v>
      </c>
      <c r="J11" s="40"/>
      <c r="K11" s="40" t="s">
        <v>92</v>
      </c>
      <c r="L11" s="40" t="s">
        <v>133</v>
      </c>
      <c r="M11" s="40" t="s">
        <v>117</v>
      </c>
      <c r="N11" s="40" t="s">
        <v>95</v>
      </c>
      <c r="O11" s="40" t="s">
        <v>96</v>
      </c>
      <c r="P11" s="40" t="s">
        <v>97</v>
      </c>
      <c r="Q11" s="40" t="s">
        <v>98</v>
      </c>
      <c r="R11" s="40" t="s">
        <v>99</v>
      </c>
      <c r="S11" s="41"/>
      <c r="T11" s="40" t="s">
        <v>100</v>
      </c>
      <c r="U11" s="44">
        <v>24</v>
      </c>
      <c r="V11" s="42">
        <v>1236718</v>
      </c>
      <c r="W11" s="42">
        <v>1236718</v>
      </c>
      <c r="X11" s="42">
        <v>0</v>
      </c>
      <c r="Y11" s="42">
        <v>2473436</v>
      </c>
      <c r="Z11" s="42">
        <v>0</v>
      </c>
      <c r="AA11" s="42"/>
      <c r="AB11" s="42" t="s">
        <v>106</v>
      </c>
      <c r="AC11" s="46" t="s">
        <v>158</v>
      </c>
      <c r="AD11" s="42" t="s">
        <v>118</v>
      </c>
    </row>
    <row r="12" spans="1:30" ht="36.75" x14ac:dyDescent="0.25">
      <c r="A12" s="40" t="s">
        <v>124</v>
      </c>
      <c r="B12" s="40" t="s">
        <v>89</v>
      </c>
      <c r="C12" s="44">
        <v>2021</v>
      </c>
      <c r="D12" s="44">
        <v>2023</v>
      </c>
      <c r="E12" s="40"/>
      <c r="F12" s="40"/>
      <c r="G12" s="40" t="s">
        <v>106</v>
      </c>
      <c r="H12" s="42">
        <v>8602232</v>
      </c>
      <c r="I12" s="40" t="s">
        <v>91</v>
      </c>
      <c r="J12" s="40"/>
      <c r="K12" s="40" t="s">
        <v>103</v>
      </c>
      <c r="L12" s="40" t="s">
        <v>134</v>
      </c>
      <c r="M12" s="40" t="s">
        <v>119</v>
      </c>
      <c r="N12" s="40" t="s">
        <v>95</v>
      </c>
      <c r="O12" s="40" t="s">
        <v>96</v>
      </c>
      <c r="P12" s="40" t="s">
        <v>97</v>
      </c>
      <c r="Q12" s="40" t="s">
        <v>98</v>
      </c>
      <c r="R12" s="40" t="s">
        <v>99</v>
      </c>
      <c r="S12" s="41"/>
      <c r="T12" s="40" t="s">
        <v>100</v>
      </c>
      <c r="U12" s="44">
        <v>60</v>
      </c>
      <c r="V12" s="42">
        <v>1720446.4</v>
      </c>
      <c r="W12" s="42">
        <v>1720446.4</v>
      </c>
      <c r="X12" s="42">
        <v>5161339.2</v>
      </c>
      <c r="Y12" s="42">
        <f>V12+W12+X12</f>
        <v>8602232</v>
      </c>
      <c r="Z12" s="42">
        <v>0</v>
      </c>
      <c r="AA12" s="42"/>
      <c r="AB12" s="42" t="s">
        <v>106</v>
      </c>
      <c r="AC12" s="42" t="s">
        <v>114</v>
      </c>
      <c r="AD12" s="42" t="s">
        <v>115</v>
      </c>
    </row>
    <row r="13" spans="1:30" ht="24.75" x14ac:dyDescent="0.25">
      <c r="A13" s="40" t="s">
        <v>130</v>
      </c>
      <c r="B13" s="40" t="s">
        <v>89</v>
      </c>
      <c r="C13" s="44">
        <v>2021</v>
      </c>
      <c r="D13" s="44">
        <v>2022</v>
      </c>
      <c r="E13" s="40"/>
      <c r="F13" s="40"/>
      <c r="G13" s="40" t="s">
        <v>95</v>
      </c>
      <c r="H13" s="42">
        <v>1747200</v>
      </c>
      <c r="I13" s="40" t="s">
        <v>91</v>
      </c>
      <c r="J13" s="40"/>
      <c r="K13" s="40" t="s">
        <v>92</v>
      </c>
      <c r="L13" s="40" t="s">
        <v>135</v>
      </c>
      <c r="M13" s="40" t="s">
        <v>120</v>
      </c>
      <c r="N13" s="40" t="s">
        <v>95</v>
      </c>
      <c r="O13" s="40" t="s">
        <v>96</v>
      </c>
      <c r="P13" s="40" t="s">
        <v>97</v>
      </c>
      <c r="Q13" s="40" t="s">
        <v>98</v>
      </c>
      <c r="R13" s="40" t="s">
        <v>99</v>
      </c>
      <c r="S13" s="41"/>
      <c r="T13" s="40" t="s">
        <v>100</v>
      </c>
      <c r="U13" s="44">
        <v>24</v>
      </c>
      <c r="V13" s="42">
        <v>873600</v>
      </c>
      <c r="W13" s="42">
        <v>873600</v>
      </c>
      <c r="X13" s="42">
        <v>0</v>
      </c>
      <c r="Y13" s="42">
        <f>V13*2</f>
        <v>1747200</v>
      </c>
      <c r="Z13" s="42">
        <v>0</v>
      </c>
      <c r="AA13" s="42"/>
      <c r="AB13" s="42" t="s">
        <v>106</v>
      </c>
      <c r="AC13" s="42" t="s">
        <v>114</v>
      </c>
      <c r="AD13" s="42" t="s">
        <v>115</v>
      </c>
    </row>
    <row r="14" spans="1:30" ht="204.75" x14ac:dyDescent="0.25">
      <c r="A14" s="40" t="s">
        <v>151</v>
      </c>
      <c r="B14" s="40" t="s">
        <v>89</v>
      </c>
      <c r="C14" s="44">
        <v>2021</v>
      </c>
      <c r="D14" s="44">
        <v>2021</v>
      </c>
      <c r="E14" s="40"/>
      <c r="F14" s="40"/>
      <c r="G14" s="40" t="s">
        <v>106</v>
      </c>
      <c r="H14" s="40" t="s">
        <v>159</v>
      </c>
      <c r="I14" s="40" t="s">
        <v>91</v>
      </c>
      <c r="J14" s="40"/>
      <c r="K14" s="40" t="s">
        <v>103</v>
      </c>
      <c r="L14" s="40" t="s">
        <v>160</v>
      </c>
      <c r="M14" s="40" t="s">
        <v>146</v>
      </c>
      <c r="N14" s="40" t="s">
        <v>95</v>
      </c>
      <c r="O14" s="40" t="s">
        <v>96</v>
      </c>
      <c r="P14" s="40" t="s">
        <v>97</v>
      </c>
      <c r="Q14" s="40" t="s">
        <v>98</v>
      </c>
      <c r="R14" s="40" t="s">
        <v>99</v>
      </c>
      <c r="S14" s="41"/>
      <c r="T14" s="40" t="s">
        <v>100</v>
      </c>
      <c r="U14" s="40">
        <v>48</v>
      </c>
      <c r="V14" s="42">
        <v>332457</v>
      </c>
      <c r="W14" s="42">
        <v>332457</v>
      </c>
      <c r="X14" s="42">
        <v>664914</v>
      </c>
      <c r="Y14" s="42">
        <v>1329828</v>
      </c>
      <c r="Z14" s="42">
        <v>0</v>
      </c>
      <c r="AA14" s="40"/>
      <c r="AB14" s="40" t="s">
        <v>106</v>
      </c>
      <c r="AC14" s="40" t="s">
        <v>156</v>
      </c>
      <c r="AD14" s="40" t="s">
        <v>147</v>
      </c>
    </row>
    <row r="15" spans="1:30" ht="48.75" x14ac:dyDescent="0.25">
      <c r="A15" s="40" t="s">
        <v>152</v>
      </c>
      <c r="B15" s="40" t="s">
        <v>89</v>
      </c>
      <c r="C15" s="44">
        <v>2021</v>
      </c>
      <c r="D15" s="44">
        <v>2021</v>
      </c>
      <c r="E15" s="40"/>
      <c r="F15" s="40"/>
      <c r="G15" s="40" t="s">
        <v>106</v>
      </c>
      <c r="H15" s="40" t="s">
        <v>165</v>
      </c>
      <c r="I15" s="40" t="s">
        <v>91</v>
      </c>
      <c r="J15" s="40"/>
      <c r="K15" s="40" t="s">
        <v>103</v>
      </c>
      <c r="L15" s="40" t="s">
        <v>104</v>
      </c>
      <c r="M15" s="40" t="s">
        <v>148</v>
      </c>
      <c r="N15" s="40" t="s">
        <v>95</v>
      </c>
      <c r="O15" s="40" t="s">
        <v>96</v>
      </c>
      <c r="P15" s="40" t="s">
        <v>97</v>
      </c>
      <c r="Q15" s="40" t="s">
        <v>98</v>
      </c>
      <c r="R15" s="40" t="s">
        <v>99</v>
      </c>
      <c r="S15" s="41"/>
      <c r="T15" s="40" t="s">
        <v>100</v>
      </c>
      <c r="U15" s="40">
        <v>52</v>
      </c>
      <c r="V15" s="42">
        <v>730000</v>
      </c>
      <c r="W15" s="42">
        <v>730000</v>
      </c>
      <c r="X15" s="42">
        <v>1703333</v>
      </c>
      <c r="Y15" s="42">
        <v>3163333</v>
      </c>
      <c r="Z15" s="42">
        <v>0</v>
      </c>
      <c r="AA15" s="40"/>
      <c r="AB15" s="40" t="s">
        <v>95</v>
      </c>
      <c r="AC15" s="45" t="s">
        <v>110</v>
      </c>
      <c r="AD15" s="40" t="s">
        <v>111</v>
      </c>
    </row>
    <row r="16" spans="1:30" ht="60.75" x14ac:dyDescent="0.25">
      <c r="A16" s="40" t="s">
        <v>153</v>
      </c>
      <c r="B16" s="40" t="s">
        <v>89</v>
      </c>
      <c r="C16" s="44">
        <v>2021</v>
      </c>
      <c r="D16" s="44">
        <v>2022</v>
      </c>
      <c r="E16" s="40"/>
      <c r="F16" s="40"/>
      <c r="G16" s="40" t="s">
        <v>95</v>
      </c>
      <c r="H16" s="40" t="s">
        <v>162</v>
      </c>
      <c r="I16" s="40" t="s">
        <v>91</v>
      </c>
      <c r="J16" s="40"/>
      <c r="K16" s="40" t="s">
        <v>103</v>
      </c>
      <c r="L16" s="40" t="s">
        <v>112</v>
      </c>
      <c r="M16" s="40" t="s">
        <v>150</v>
      </c>
      <c r="N16" s="40" t="s">
        <v>95</v>
      </c>
      <c r="O16" s="40" t="s">
        <v>96</v>
      </c>
      <c r="P16" s="40" t="s">
        <v>97</v>
      </c>
      <c r="Q16" s="40" t="s">
        <v>98</v>
      </c>
      <c r="R16" s="40" t="s">
        <v>99</v>
      </c>
      <c r="S16" s="41"/>
      <c r="T16" s="40" t="s">
        <v>100</v>
      </c>
      <c r="U16" s="40">
        <v>36</v>
      </c>
      <c r="V16" s="42">
        <v>1300000</v>
      </c>
      <c r="W16" s="40" t="s">
        <v>161</v>
      </c>
      <c r="X16" s="40" t="s">
        <v>161</v>
      </c>
      <c r="Y16" s="42">
        <v>3900000</v>
      </c>
      <c r="Z16" s="42">
        <v>0</v>
      </c>
      <c r="AA16" s="40"/>
      <c r="AB16" s="40" t="s">
        <v>106</v>
      </c>
      <c r="AC16" s="40" t="s">
        <v>157</v>
      </c>
      <c r="AD16" s="40" t="s">
        <v>155</v>
      </c>
    </row>
    <row r="17" spans="1:30" ht="24.75" x14ac:dyDescent="0.25">
      <c r="A17" s="40" t="s">
        <v>154</v>
      </c>
      <c r="B17" s="40" t="s">
        <v>89</v>
      </c>
      <c r="C17" s="44">
        <v>2021</v>
      </c>
      <c r="D17" s="44">
        <v>2022</v>
      </c>
      <c r="E17" s="40"/>
      <c r="F17" s="40"/>
      <c r="G17" s="40" t="s">
        <v>95</v>
      </c>
      <c r="H17" s="40" t="s">
        <v>164</v>
      </c>
      <c r="I17" s="40" t="s">
        <v>91</v>
      </c>
      <c r="J17" s="40"/>
      <c r="K17" s="40" t="s">
        <v>103</v>
      </c>
      <c r="L17" s="40" t="s">
        <v>112</v>
      </c>
      <c r="M17" s="40" t="s">
        <v>149</v>
      </c>
      <c r="N17" s="40" t="s">
        <v>95</v>
      </c>
      <c r="O17" s="40" t="s">
        <v>96</v>
      </c>
      <c r="P17" s="40" t="s">
        <v>97</v>
      </c>
      <c r="Q17" s="40" t="s">
        <v>98</v>
      </c>
      <c r="R17" s="40" t="s">
        <v>99</v>
      </c>
      <c r="S17" s="41"/>
      <c r="T17" s="40" t="s">
        <v>100</v>
      </c>
      <c r="U17" s="40" t="s">
        <v>163</v>
      </c>
      <c r="V17" s="42">
        <v>1348764</v>
      </c>
      <c r="W17" s="42">
        <v>1348764</v>
      </c>
      <c r="X17" s="42">
        <v>0</v>
      </c>
      <c r="Y17" s="42">
        <v>2697528</v>
      </c>
      <c r="Z17" s="42">
        <v>0</v>
      </c>
      <c r="AA17" s="40"/>
      <c r="AB17" s="40" t="s">
        <v>95</v>
      </c>
      <c r="AC17" s="45" t="s">
        <v>110</v>
      </c>
      <c r="AD17" s="40" t="s">
        <v>111</v>
      </c>
    </row>
  </sheetData>
  <sheetProtection password="8E16" sheet="1" objects="1" scenarios="1"/>
  <mergeCells count="1">
    <mergeCell ref="A1:AD1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EB2CAFD1D8B47A0B8CF2D295DD18D" ma:contentTypeVersion="12" ma:contentTypeDescription="Creare un nuovo documento." ma:contentTypeScope="" ma:versionID="34f9f26c8fcb27cc4fe30086498af941">
  <xsd:schema xmlns:xsd="http://www.w3.org/2001/XMLSchema" xmlns:xs="http://www.w3.org/2001/XMLSchema" xmlns:p="http://schemas.microsoft.com/office/2006/metadata/properties" xmlns:ns2="8e7eb29f-2cb3-4673-aa2f-4babf9536f18" xmlns:ns3="46f3fa6c-dd1d-4d95-895b-27344fe47777" targetNamespace="http://schemas.microsoft.com/office/2006/metadata/properties" ma:root="true" ma:fieldsID="7191375700d7922592d442d062592882" ns2:_="" ns3:_="">
    <xsd:import namespace="8e7eb29f-2cb3-4673-aa2f-4babf9536f18"/>
    <xsd:import namespace="46f3fa6c-dd1d-4d95-895b-27344fe477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eb29f-2cb3-4673-aa2f-4babf9536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3fa6c-dd1d-4d95-895b-27344fe47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E5BAE-923B-4703-AE82-0F4A31121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C5931-A07C-4C7A-B964-152AA7C240B7}">
  <ds:schemaRefs>
    <ds:schemaRef ds:uri="http://schemas.microsoft.com/office/2006/metadata/properties"/>
    <ds:schemaRef ds:uri="http://purl.org/dc/elements/1.1/"/>
    <ds:schemaRef ds:uri="8e7eb29f-2cb3-4673-aa2f-4babf9536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6f3fa6c-dd1d-4d95-895b-27344fe477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7E7F6-7A32-4067-8A24-B04314C68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eb29f-2cb3-4673-aa2f-4babf9536f18"/>
    <ds:schemaRef ds:uri="46f3fa6c-dd1d-4d95-895b-27344fe477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Elisa Fogagnoli</cp:lastModifiedBy>
  <cp:lastPrinted>2021-10-26T11:13:39Z</cp:lastPrinted>
  <dcterms:created xsi:type="dcterms:W3CDTF">2017-11-06T17:02:07Z</dcterms:created>
  <dcterms:modified xsi:type="dcterms:W3CDTF">2021-10-26T11:13:40Z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0x01010012FEB2CAFD1D8B47A0B8CF2D295DD18D</vt:lpwstr>
  </property>
</Properties>
</file>